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 hidePivotFieldList="1" defaultThemeVersion="124226"/>
  <bookViews>
    <workbookView xWindow="240" yWindow="105" windowWidth="20115" windowHeight="9015"/>
  </bookViews>
  <sheets>
    <sheet name="I kwartał 2022" sheetId="4" r:id="rId1"/>
  </sheets>
  <calcPr calcId="152511"/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F21" i="4"/>
  <c r="G21" i="4"/>
  <c r="H21" i="4"/>
  <c r="I21" i="4"/>
  <c r="J21" i="4"/>
  <c r="K21" i="4"/>
  <c r="L21" i="4"/>
  <c r="M21" i="4"/>
  <c r="N21" i="4"/>
  <c r="O21" i="4"/>
  <c r="Q21" i="4"/>
  <c r="C21" i="4" l="1"/>
  <c r="D21" i="4"/>
</calcChain>
</file>

<file path=xl/sharedStrings.xml><?xml version="1.0" encoding="utf-8"?>
<sst xmlns="http://schemas.openxmlformats.org/spreadsheetml/2006/main" count="76" uniqueCount="64">
  <si>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</si>
  <si>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</si>
  <si>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</si>
  <si>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</si>
  <si>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</si>
  <si>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</si>
  <si>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</si>
  <si>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</si>
  <si>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</si>
  <si>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</si>
  <si>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</si>
  <si>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</si>
  <si>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</si>
  <si>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</si>
  <si>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</si>
  <si>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</si>
  <si>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</si>
  <si>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</si>
  <si>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</si>
  <si>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</si>
  <si>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</si>
  <si>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</si>
  <si>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</si>
  <si>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</si>
  <si>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</si>
  <si>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</si>
  <si>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</si>
  <si>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</si>
  <si>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</si>
  <si>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</si>
  <si>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</si>
  <si>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</si>
  <si>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</si>
  <si>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</si>
  <si>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</si>
  <si>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</si>
  <si>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</si>
  <si>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I kwartał</t>
  </si>
  <si>
    <t>3a</t>
  </si>
  <si>
    <t>3b</t>
  </si>
  <si>
    <t>4a</t>
  </si>
  <si>
    <t>4b</t>
  </si>
  <si>
    <t>5a</t>
  </si>
  <si>
    <t>5b</t>
  </si>
  <si>
    <t>6a</t>
  </si>
  <si>
    <t>6b</t>
  </si>
  <si>
    <t>7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</si>
  <si>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</si>
  <si>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</si>
  <si>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</si>
  <si>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</si>
  <si>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</si>
  <si>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</si>
  <si>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</si>
  <si>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</si>
  <si>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</si>
  <si>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</si>
  <si>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</si>
  <si>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</si>
  <si>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</si>
  <si>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</si>
  <si>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Dochody z tyt. udziału w </t>
    </r>
    <r>
      <rPr>
        <b/>
        <sz val="9"/>
        <rFont val="Arial"/>
        <family val="2"/>
        <charset val="238"/>
      </rPr>
      <t xml:space="preserve">PIT
</t>
    </r>
    <r>
      <rPr>
        <sz val="9"/>
        <rFont val="Arial"/>
        <family val="2"/>
        <charset val="238"/>
      </rPr>
      <t xml:space="preserve">(część 19 dział 756 roz. 75623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0010)</t>
    </r>
  </si>
  <si>
    <t>2022 rok</t>
  </si>
  <si>
    <t>2022 rok wyk. 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</si>
</sst>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quotePrefix="1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6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4" fillId="0" borderId="16" xfId="0" applyNumberFormat="1" applyFont="1" applyBorder="1" applyAlignment="1">
      <alignment wrapText="1"/>
    </xf>
    <xf numFmtId="0" fontId="4" fillId="0" borderId="0" xfId="0" applyFont="1"/>
    <xf numFmtId="0" fontId="4" fillId="0" borderId="17" xfId="0" applyFont="1" applyBorder="1"/>
    <xf numFmtId="3" fontId="4" fillId="0" borderId="14" xfId="0" applyNumberFormat="1" applyFont="1" applyBorder="1"/>
    <xf numFmtId="3" fontId="4" fillId="0" borderId="14" xfId="0" applyNumberFormat="1" applyFont="1" applyBorder="1" applyAlignment="1">
      <alignment wrapText="1"/>
    </xf>
    <xf numFmtId="3" fontId="4" fillId="0" borderId="19" xfId="0" applyNumberFormat="1" applyFont="1" applyBorder="1"/>
    <xf numFmtId="3" fontId="4" fillId="0" borderId="18" xfId="0" applyNumberFormat="1" applyFont="1" applyBorder="1"/>
    <xf numFmtId="3" fontId="4" fillId="0" borderId="0" xfId="0" applyNumberFormat="1" applyFont="1"/>
    <xf numFmtId="3" fontId="1" fillId="2" borderId="11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5" xfId="0" applyNumberFormat="1" applyFont="1" applyBorder="1"/>
    <xf numFmtId="3" fontId="4" fillId="0" borderId="27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7" xfId="0" applyNumberFormat="1" applyFont="1" applyBorder="1" applyAlignment="1">
      <alignment wrapText="1"/>
    </xf>
    <xf numFmtId="3" fontId="4" fillId="0" borderId="21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4" fillId="0" borderId="15" xfId="0" applyNumberFormat="1" applyFont="1" applyBorder="1"/>
    <xf numFmtId="164" fontId="4" fillId="0" borderId="0" xfId="0" applyNumberFormat="1" applyFont="1"/>
    <xf numFmtId="3" fontId="1" fillId="0" borderId="22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E1" zoomScale="120" zoomScaleNormal="120" workbookViewId="0">
      <selection activeCell="K5" sqref="K5"/>
    </sheetView>
  </sheetViews>
  <sheetFormatPr defaultRowHeight="12" x14ac:dyDescent="0.2"/>
  <cols>
    <col min="1" max="1" width="4.140625" style="19" bestFit="1" customWidth="1"/>
    <col min="2" max="2" width="20.7109375" style="19" bestFit="1" customWidth="1"/>
    <col min="3" max="10" width="16.42578125" style="19" customWidth="1"/>
    <col min="11" max="11" width="17.85546875" style="19" customWidth="1"/>
    <col min="12" max="17" width="13.42578125" style="19" customWidth="1"/>
    <col min="18" max="16384" width="9.140625" style="19"/>
  </cols>
  <sheetData>
    <row r="1" spans="1:17" s="1" customFormat="1" ht="20.100000000000001" customHeight="1" x14ac:dyDescent="0.25">
      <c r="A1" s="52" t="s">
        <v>32</v>
      </c>
      <c r="B1" s="55" t="s">
        <v>33</v>
      </c>
      <c r="C1" s="58" t="s">
        <v>54</v>
      </c>
      <c r="D1" s="59"/>
      <c r="E1" s="59"/>
      <c r="F1" s="59"/>
      <c r="G1" s="59"/>
      <c r="H1" s="59"/>
      <c r="I1" s="59"/>
      <c r="J1" s="60"/>
      <c r="K1" s="61" t="s">
        <v>61</v>
      </c>
      <c r="L1" s="63" t="s">
        <v>55</v>
      </c>
      <c r="M1" s="64"/>
      <c r="N1" s="65" t="s">
        <v>34</v>
      </c>
      <c r="O1" s="59"/>
      <c r="P1" s="59"/>
      <c r="Q1" s="66"/>
    </row>
    <row r="2" spans="1:17" s="2" customFormat="1" ht="27.75" customHeight="1" x14ac:dyDescent="0.25">
      <c r="A2" s="53"/>
      <c r="B2" s="56"/>
      <c r="C2" s="67" t="s">
        <v>35</v>
      </c>
      <c r="D2" s="68"/>
      <c r="E2" s="69" t="s">
        <v>57</v>
      </c>
      <c r="F2" s="70"/>
      <c r="G2" s="69" t="s">
        <v>59</v>
      </c>
      <c r="H2" s="70"/>
      <c r="I2" s="71" t="s">
        <v>60</v>
      </c>
      <c r="J2" s="72"/>
      <c r="K2" s="62"/>
      <c r="L2" s="45" t="s">
        <v>58</v>
      </c>
      <c r="M2" s="46"/>
      <c r="N2" s="47" t="s">
        <v>36</v>
      </c>
      <c r="O2" s="48"/>
      <c r="P2" s="47" t="s">
        <v>53</v>
      </c>
      <c r="Q2" s="49"/>
    </row>
    <row r="3" spans="1:17" s="2" customFormat="1" ht="20.100000000000001" customHeight="1" x14ac:dyDescent="0.25">
      <c r="A3" s="54"/>
      <c r="B3" s="57"/>
      <c r="C3" s="30" t="s">
        <v>62</v>
      </c>
      <c r="D3" s="31" t="s">
        <v>37</v>
      </c>
      <c r="E3" s="2" t="s">
        <v>62</v>
      </c>
      <c r="F3" s="32" t="s">
        <v>37</v>
      </c>
      <c r="G3" s="33" t="s">
        <v>62</v>
      </c>
      <c r="H3" s="34" t="s">
        <v>37</v>
      </c>
      <c r="I3" s="33" t="s">
        <v>62</v>
      </c>
      <c r="J3" s="34" t="s">
        <v>37</v>
      </c>
      <c r="K3" s="27" t="s">
        <v>63</v>
      </c>
      <c r="L3" s="27" t="s">
        <v>62</v>
      </c>
      <c r="M3" s="28" t="s">
        <v>37</v>
      </c>
      <c r="N3" s="27" t="s">
        <v>62</v>
      </c>
      <c r="O3" s="28" t="s">
        <v>37</v>
      </c>
      <c r="P3" s="27" t="s">
        <v>62</v>
      </c>
      <c r="Q3" s="29" t="s">
        <v>37</v>
      </c>
    </row>
    <row r="4" spans="1:17" s="12" customFormat="1" x14ac:dyDescent="0.25">
      <c r="A4" s="3">
        <v>1</v>
      </c>
      <c r="B4" s="4">
        <v>2</v>
      </c>
      <c r="C4" s="5" t="s">
        <v>38</v>
      </c>
      <c r="D4" s="6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6" t="s">
        <v>44</v>
      </c>
      <c r="J4" s="6" t="s">
        <v>45</v>
      </c>
      <c r="K4" s="8" t="s">
        <v>46</v>
      </c>
      <c r="L4" s="6" t="s">
        <v>47</v>
      </c>
      <c r="M4" s="6" t="s">
        <v>48</v>
      </c>
      <c r="N4" s="9" t="s">
        <v>49</v>
      </c>
      <c r="O4" s="10" t="s">
        <v>50</v>
      </c>
      <c r="P4" s="6" t="s">
        <v>51</v>
      </c>
      <c r="Q4" s="11" t="s">
        <v>52</v>
      </c>
    </row>
    <row r="5" spans="1:17" ht="15.75" customHeight="1" x14ac:dyDescent="0.2">
      <c r="A5" s="41" t="s">
        <v>0</v>
      </c>
      <c r="B5" s="13" t="s">
        <v>1</v>
      </c>
      <c r="C5" s="14">
        <f>E5+G5+I5</f>
        <v>160204320</v>
      </c>
      <c r="D5" s="16">
        <f>F5+H5+J5</f>
        <v>48052582</v>
      </c>
      <c r="E5" s="15">
        <v>59295078</v>
      </c>
      <c r="F5" s="16">
        <v>22825270</v>
      </c>
      <c r="G5" s="15">
        <v>21174912</v>
      </c>
      <c r="H5" s="16">
        <v>5293728</v>
      </c>
      <c r="I5" s="15">
        <v>79734330</v>
      </c>
      <c r="J5" s="16">
        <v>19933584</v>
      </c>
      <c r="K5" s="15">
        <v>35330550</v>
      </c>
      <c r="L5" s="16">
        <v>0</v>
      </c>
      <c r="M5" s="15">
        <v>0</v>
      </c>
      <c r="N5" s="17">
        <v>0</v>
      </c>
      <c r="O5" s="16">
        <v>0</v>
      </c>
      <c r="P5" s="16">
        <v>22646925</v>
      </c>
      <c r="Q5" s="18">
        <v>0</v>
      </c>
    </row>
    <row r="6" spans="1:17" ht="15.75" customHeight="1" x14ac:dyDescent="0.2">
      <c r="A6" s="42" t="s">
        <v>2</v>
      </c>
      <c r="B6" s="35" t="s">
        <v>3</v>
      </c>
      <c r="C6" s="14">
        <f t="shared" ref="C6:C20" si="0">E6+G6+I6</f>
        <v>379303590</v>
      </c>
      <c r="D6" s="37">
        <f t="shared" ref="D6:D20" si="1">F6+H6+J6</f>
        <v>103610551</v>
      </c>
      <c r="E6" s="36">
        <v>65257397</v>
      </c>
      <c r="F6" s="37">
        <v>25099000</v>
      </c>
      <c r="G6" s="36">
        <v>127154994</v>
      </c>
      <c r="H6" s="37">
        <v>31788750</v>
      </c>
      <c r="I6" s="36">
        <v>186891199</v>
      </c>
      <c r="J6" s="37">
        <v>46722801</v>
      </c>
      <c r="K6" s="36">
        <v>18842109</v>
      </c>
      <c r="L6" s="37">
        <v>0</v>
      </c>
      <c r="M6" s="36">
        <v>0</v>
      </c>
      <c r="N6" s="38">
        <v>0</v>
      </c>
      <c r="O6" s="39">
        <v>0</v>
      </c>
      <c r="P6" s="37">
        <v>20398510</v>
      </c>
      <c r="Q6" s="40">
        <v>0</v>
      </c>
    </row>
    <row r="7" spans="1:17" ht="15.75" customHeight="1" x14ac:dyDescent="0.2">
      <c r="A7" s="42" t="s">
        <v>4</v>
      </c>
      <c r="B7" s="35" t="s">
        <v>5</v>
      </c>
      <c r="C7" s="14">
        <f t="shared" si="0"/>
        <v>443448016</v>
      </c>
      <c r="D7" s="37">
        <f t="shared" si="1"/>
        <v>115873635</v>
      </c>
      <c r="E7" s="36">
        <v>37229288</v>
      </c>
      <c r="F7" s="37">
        <v>14318955</v>
      </c>
      <c r="G7" s="36">
        <v>102718659</v>
      </c>
      <c r="H7" s="37">
        <v>25679664</v>
      </c>
      <c r="I7" s="36">
        <v>303500069</v>
      </c>
      <c r="J7" s="37">
        <v>75875016</v>
      </c>
      <c r="K7" s="36">
        <v>16011213</v>
      </c>
      <c r="L7" s="37">
        <v>0</v>
      </c>
      <c r="M7" s="36">
        <v>0</v>
      </c>
      <c r="N7" s="38">
        <v>0</v>
      </c>
      <c r="O7" s="39">
        <v>0</v>
      </c>
      <c r="P7" s="37">
        <v>27694059</v>
      </c>
      <c r="Q7" s="40">
        <v>0</v>
      </c>
    </row>
    <row r="8" spans="1:17" ht="15.75" customHeight="1" x14ac:dyDescent="0.2">
      <c r="A8" s="42" t="s">
        <v>6</v>
      </c>
      <c r="B8" s="35" t="s">
        <v>7</v>
      </c>
      <c r="C8" s="14">
        <f t="shared" si="0"/>
        <v>161178002</v>
      </c>
      <c r="D8" s="37">
        <f t="shared" si="1"/>
        <v>42689604</v>
      </c>
      <c r="E8" s="36">
        <v>17792196</v>
      </c>
      <c r="F8" s="37">
        <v>6843150</v>
      </c>
      <c r="G8" s="36">
        <v>13026632</v>
      </c>
      <c r="H8" s="37">
        <v>3256659</v>
      </c>
      <c r="I8" s="36">
        <v>130359174</v>
      </c>
      <c r="J8" s="37">
        <v>32589795</v>
      </c>
      <c r="K8" s="36">
        <v>9434574</v>
      </c>
      <c r="L8" s="37">
        <v>0</v>
      </c>
      <c r="M8" s="36">
        <v>0</v>
      </c>
      <c r="N8" s="38">
        <v>0</v>
      </c>
      <c r="O8" s="39">
        <v>0</v>
      </c>
      <c r="P8" s="37">
        <v>37100374</v>
      </c>
      <c r="Q8" s="40">
        <v>0</v>
      </c>
    </row>
    <row r="9" spans="1:17" ht="15.75" customHeight="1" x14ac:dyDescent="0.2">
      <c r="A9" s="42" t="s">
        <v>8</v>
      </c>
      <c r="B9" s="35" t="s">
        <v>9</v>
      </c>
      <c r="C9" s="14">
        <f t="shared" si="0"/>
        <v>238014796</v>
      </c>
      <c r="D9" s="37">
        <f t="shared" si="1"/>
        <v>63558054</v>
      </c>
      <c r="E9" s="36">
        <v>30118061</v>
      </c>
      <c r="F9" s="37">
        <v>11583870</v>
      </c>
      <c r="G9" s="36">
        <v>37561462</v>
      </c>
      <c r="H9" s="37">
        <v>9390366</v>
      </c>
      <c r="I9" s="36">
        <v>170335273</v>
      </c>
      <c r="J9" s="37">
        <v>42583818</v>
      </c>
      <c r="K9" s="36">
        <v>26220972</v>
      </c>
      <c r="L9" s="37">
        <v>0</v>
      </c>
      <c r="M9" s="36">
        <v>0</v>
      </c>
      <c r="N9" s="38">
        <v>0</v>
      </c>
      <c r="O9" s="39">
        <v>0</v>
      </c>
      <c r="P9" s="37">
        <v>0</v>
      </c>
      <c r="Q9" s="40">
        <v>0</v>
      </c>
    </row>
    <row r="10" spans="1:17" ht="15.75" customHeight="1" x14ac:dyDescent="0.2">
      <c r="A10" s="42" t="s">
        <v>10</v>
      </c>
      <c r="B10" s="35" t="s">
        <v>11</v>
      </c>
      <c r="C10" s="14">
        <f t="shared" si="0"/>
        <v>221731741</v>
      </c>
      <c r="D10" s="37">
        <f t="shared" si="1"/>
        <v>63152255</v>
      </c>
      <c r="E10" s="36">
        <v>57203038</v>
      </c>
      <c r="F10" s="37">
        <v>22020080</v>
      </c>
      <c r="G10" s="36">
        <v>74312989</v>
      </c>
      <c r="H10" s="37">
        <v>18578247</v>
      </c>
      <c r="I10" s="36">
        <v>90215714</v>
      </c>
      <c r="J10" s="37">
        <v>22553928</v>
      </c>
      <c r="K10" s="36">
        <v>38052177</v>
      </c>
      <c r="L10" s="37">
        <v>0</v>
      </c>
      <c r="M10" s="36">
        <v>0</v>
      </c>
      <c r="N10" s="38">
        <v>0</v>
      </c>
      <c r="O10" s="39">
        <v>0</v>
      </c>
      <c r="P10" s="37">
        <v>0</v>
      </c>
      <c r="Q10" s="40">
        <v>0</v>
      </c>
    </row>
    <row r="11" spans="1:17" ht="15.75" customHeight="1" x14ac:dyDescent="0.2">
      <c r="A11" s="42" t="s">
        <v>12</v>
      </c>
      <c r="B11" s="35" t="s">
        <v>13</v>
      </c>
      <c r="C11" s="14">
        <f t="shared" si="0"/>
        <v>107425750</v>
      </c>
      <c r="D11" s="37">
        <f t="shared" si="1"/>
        <v>41340379</v>
      </c>
      <c r="E11" s="36">
        <v>107425750</v>
      </c>
      <c r="F11" s="37">
        <v>41340379</v>
      </c>
      <c r="G11" s="36">
        <v>0</v>
      </c>
      <c r="H11" s="37">
        <v>0</v>
      </c>
      <c r="I11" s="36">
        <v>0</v>
      </c>
      <c r="J11" s="37">
        <v>0</v>
      </c>
      <c r="K11" s="36">
        <v>93935562</v>
      </c>
      <c r="L11" s="37">
        <v>884998923</v>
      </c>
      <c r="M11" s="43">
        <v>221249730.75</v>
      </c>
      <c r="N11" s="38">
        <v>0</v>
      </c>
      <c r="O11" s="39">
        <v>0</v>
      </c>
      <c r="P11" s="37">
        <v>0</v>
      </c>
      <c r="Q11" s="40">
        <v>0</v>
      </c>
    </row>
    <row r="12" spans="1:17" ht="15.75" customHeight="1" x14ac:dyDescent="0.2">
      <c r="A12" s="42" t="s">
        <v>14</v>
      </c>
      <c r="B12" s="35" t="s">
        <v>15</v>
      </c>
      <c r="C12" s="14">
        <f t="shared" si="0"/>
        <v>162845961</v>
      </c>
      <c r="D12" s="37">
        <f t="shared" si="1"/>
        <v>42429496</v>
      </c>
      <c r="E12" s="36">
        <v>12740095</v>
      </c>
      <c r="F12" s="37">
        <v>4903030</v>
      </c>
      <c r="G12" s="36">
        <v>17687272</v>
      </c>
      <c r="H12" s="37">
        <v>4421817</v>
      </c>
      <c r="I12" s="36">
        <v>132418594</v>
      </c>
      <c r="J12" s="37">
        <v>33104649</v>
      </c>
      <c r="K12" s="36">
        <v>8690991</v>
      </c>
      <c r="L12" s="37">
        <v>0</v>
      </c>
      <c r="M12" s="36">
        <v>0</v>
      </c>
      <c r="N12" s="38">
        <v>0</v>
      </c>
      <c r="O12" s="39">
        <v>0</v>
      </c>
      <c r="P12" s="37">
        <v>29372230</v>
      </c>
      <c r="Q12" s="40">
        <v>0</v>
      </c>
    </row>
    <row r="13" spans="1:17" ht="15.75" customHeight="1" x14ac:dyDescent="0.2">
      <c r="A13" s="42" t="s">
        <v>16</v>
      </c>
      <c r="B13" s="35" t="s">
        <v>17</v>
      </c>
      <c r="C13" s="14">
        <f t="shared" si="0"/>
        <v>408198318</v>
      </c>
      <c r="D13" s="37">
        <f t="shared" si="1"/>
        <v>106573296</v>
      </c>
      <c r="E13" s="36">
        <v>33604744</v>
      </c>
      <c r="F13" s="37">
        <v>12924900</v>
      </c>
      <c r="G13" s="36">
        <v>105406051</v>
      </c>
      <c r="H13" s="37">
        <v>26351514</v>
      </c>
      <c r="I13" s="36">
        <v>269187523</v>
      </c>
      <c r="J13" s="37">
        <v>67296882</v>
      </c>
      <c r="K13" s="36">
        <v>15908472</v>
      </c>
      <c r="L13" s="37">
        <v>0</v>
      </c>
      <c r="M13" s="36">
        <v>0</v>
      </c>
      <c r="N13" s="38">
        <v>0</v>
      </c>
      <c r="O13" s="39">
        <v>0</v>
      </c>
      <c r="P13" s="37">
        <v>20841827</v>
      </c>
      <c r="Q13" s="40">
        <v>0</v>
      </c>
    </row>
    <row r="14" spans="1:17" ht="15.75" customHeight="1" x14ac:dyDescent="0.2">
      <c r="A14" s="42" t="s">
        <v>18</v>
      </c>
      <c r="B14" s="35" t="s">
        <v>19</v>
      </c>
      <c r="C14" s="14">
        <f t="shared" si="0"/>
        <v>256115084</v>
      </c>
      <c r="D14" s="37">
        <f t="shared" si="1"/>
        <v>65763263</v>
      </c>
      <c r="E14" s="36">
        <v>12884799</v>
      </c>
      <c r="F14" s="37">
        <v>4955690</v>
      </c>
      <c r="G14" s="36">
        <v>53824280</v>
      </c>
      <c r="H14" s="37">
        <v>13456071</v>
      </c>
      <c r="I14" s="36">
        <v>189406005</v>
      </c>
      <c r="J14" s="37">
        <v>47351502</v>
      </c>
      <c r="K14" s="36">
        <v>10161282</v>
      </c>
      <c r="L14" s="37">
        <v>0</v>
      </c>
      <c r="M14" s="36">
        <v>0</v>
      </c>
      <c r="N14" s="38">
        <v>0</v>
      </c>
      <c r="O14" s="39">
        <v>0</v>
      </c>
      <c r="P14" s="37">
        <v>31956785</v>
      </c>
      <c r="Q14" s="40">
        <v>0</v>
      </c>
    </row>
    <row r="15" spans="1:17" ht="15.75" customHeight="1" x14ac:dyDescent="0.2">
      <c r="A15" s="42" t="s">
        <v>20</v>
      </c>
      <c r="B15" s="35" t="s">
        <v>21</v>
      </c>
      <c r="C15" s="14">
        <f t="shared" si="0"/>
        <v>128655247</v>
      </c>
      <c r="D15" s="37">
        <f t="shared" si="1"/>
        <v>36964279</v>
      </c>
      <c r="E15" s="36">
        <v>35660616</v>
      </c>
      <c r="F15" s="37">
        <v>13715620</v>
      </c>
      <c r="G15" s="36">
        <v>20631703</v>
      </c>
      <c r="H15" s="37">
        <v>5157927</v>
      </c>
      <c r="I15" s="36">
        <v>72362928</v>
      </c>
      <c r="J15" s="37">
        <v>18090732</v>
      </c>
      <c r="K15" s="36">
        <v>26872713</v>
      </c>
      <c r="L15" s="37">
        <v>0</v>
      </c>
      <c r="M15" s="36">
        <v>0</v>
      </c>
      <c r="N15" s="38">
        <v>0</v>
      </c>
      <c r="O15" s="39">
        <v>0</v>
      </c>
      <c r="P15" s="37">
        <v>20780006</v>
      </c>
      <c r="Q15" s="40">
        <v>0</v>
      </c>
    </row>
    <row r="16" spans="1:17" ht="15.75" customHeight="1" x14ac:dyDescent="0.2">
      <c r="A16" s="42" t="s">
        <v>22</v>
      </c>
      <c r="B16" s="35" t="s">
        <v>23</v>
      </c>
      <c r="C16" s="14">
        <f t="shared" si="0"/>
        <v>270460750</v>
      </c>
      <c r="D16" s="37">
        <f t="shared" si="1"/>
        <v>79877575</v>
      </c>
      <c r="E16" s="36">
        <v>91002915</v>
      </c>
      <c r="F16" s="37">
        <v>35013118</v>
      </c>
      <c r="G16" s="36">
        <v>94520453</v>
      </c>
      <c r="H16" s="37">
        <v>23630112</v>
      </c>
      <c r="I16" s="36">
        <v>84937382</v>
      </c>
      <c r="J16" s="37">
        <v>21234345</v>
      </c>
      <c r="K16" s="36">
        <v>52272045</v>
      </c>
      <c r="L16" s="37">
        <v>0</v>
      </c>
      <c r="M16" s="36">
        <v>0</v>
      </c>
      <c r="N16" s="38">
        <v>0</v>
      </c>
      <c r="O16" s="39">
        <v>0</v>
      </c>
      <c r="P16" s="37">
        <v>0</v>
      </c>
      <c r="Q16" s="40">
        <v>0</v>
      </c>
    </row>
    <row r="17" spans="1:17" ht="15.75" customHeight="1" x14ac:dyDescent="0.2">
      <c r="A17" s="42" t="s">
        <v>24</v>
      </c>
      <c r="B17" s="35" t="s">
        <v>25</v>
      </c>
      <c r="C17" s="14">
        <f t="shared" si="0"/>
        <v>247336206</v>
      </c>
      <c r="D17" s="37">
        <f t="shared" si="1"/>
        <v>63476842</v>
      </c>
      <c r="E17" s="36">
        <v>12203598</v>
      </c>
      <c r="F17" s="37">
        <v>4693690</v>
      </c>
      <c r="G17" s="36">
        <v>52353134</v>
      </c>
      <c r="H17" s="37">
        <v>13088283</v>
      </c>
      <c r="I17" s="36">
        <v>182779474</v>
      </c>
      <c r="J17" s="37">
        <v>45694869</v>
      </c>
      <c r="K17" s="36">
        <v>9695700</v>
      </c>
      <c r="L17" s="37">
        <v>0</v>
      </c>
      <c r="M17" s="36">
        <v>0</v>
      </c>
      <c r="N17" s="38">
        <v>0</v>
      </c>
      <c r="O17" s="39">
        <v>0</v>
      </c>
      <c r="P17" s="37">
        <v>23665463</v>
      </c>
      <c r="Q17" s="40">
        <v>0</v>
      </c>
    </row>
    <row r="18" spans="1:17" ht="15.75" customHeight="1" x14ac:dyDescent="0.2">
      <c r="A18" s="42" t="s">
        <v>26</v>
      </c>
      <c r="B18" s="35" t="s">
        <v>27</v>
      </c>
      <c r="C18" s="14">
        <f t="shared" si="0"/>
        <v>290710990</v>
      </c>
      <c r="D18" s="37">
        <f t="shared" si="1"/>
        <v>75459029</v>
      </c>
      <c r="E18" s="36">
        <v>20621542</v>
      </c>
      <c r="F18" s="37">
        <v>7936667</v>
      </c>
      <c r="G18" s="36">
        <v>48716292</v>
      </c>
      <c r="H18" s="37">
        <v>12179073</v>
      </c>
      <c r="I18" s="36">
        <v>221373156</v>
      </c>
      <c r="J18" s="37">
        <v>55343289</v>
      </c>
      <c r="K18" s="36">
        <v>11532234</v>
      </c>
      <c r="L18" s="37">
        <v>0</v>
      </c>
      <c r="M18" s="36">
        <v>0</v>
      </c>
      <c r="N18" s="38">
        <v>0</v>
      </c>
      <c r="O18" s="39">
        <v>0</v>
      </c>
      <c r="P18" s="37">
        <v>32490930</v>
      </c>
      <c r="Q18" s="40">
        <v>0</v>
      </c>
    </row>
    <row r="19" spans="1:17" ht="15.75" customHeight="1" x14ac:dyDescent="0.2">
      <c r="A19" s="42" t="s">
        <v>28</v>
      </c>
      <c r="B19" s="35" t="s">
        <v>29</v>
      </c>
      <c r="C19" s="14">
        <f t="shared" si="0"/>
        <v>101958398</v>
      </c>
      <c r="D19" s="37">
        <f t="shared" si="1"/>
        <v>33172084</v>
      </c>
      <c r="E19" s="36">
        <v>57055418</v>
      </c>
      <c r="F19" s="37">
        <v>21946339</v>
      </c>
      <c r="G19" s="36">
        <v>44902980</v>
      </c>
      <c r="H19" s="37">
        <v>11225745</v>
      </c>
      <c r="I19" s="36">
        <v>0</v>
      </c>
      <c r="J19" s="37">
        <v>0</v>
      </c>
      <c r="K19" s="36">
        <v>40748208</v>
      </c>
      <c r="L19" s="37">
        <v>0</v>
      </c>
      <c r="M19" s="36">
        <v>0</v>
      </c>
      <c r="N19" s="38">
        <v>0</v>
      </c>
      <c r="O19" s="39">
        <v>0</v>
      </c>
      <c r="P19" s="37">
        <v>20918100</v>
      </c>
      <c r="Q19" s="40">
        <v>0</v>
      </c>
    </row>
    <row r="20" spans="1:17" ht="15.75" customHeight="1" thickBot="1" x14ac:dyDescent="0.25">
      <c r="A20" s="41" t="s">
        <v>30</v>
      </c>
      <c r="B20" s="20" t="s">
        <v>31</v>
      </c>
      <c r="C20" s="14">
        <f t="shared" si="0"/>
        <v>295870290</v>
      </c>
      <c r="D20" s="21">
        <f t="shared" si="1"/>
        <v>76489618</v>
      </c>
      <c r="E20" s="14">
        <v>18702656</v>
      </c>
      <c r="F20" s="21">
        <v>7197709</v>
      </c>
      <c r="G20" s="14">
        <v>71007110</v>
      </c>
      <c r="H20" s="21">
        <v>17751777</v>
      </c>
      <c r="I20" s="14">
        <v>206160524</v>
      </c>
      <c r="J20" s="21">
        <v>51540132</v>
      </c>
      <c r="K20" s="14">
        <v>16415202</v>
      </c>
      <c r="L20" s="21">
        <v>0</v>
      </c>
      <c r="M20" s="14">
        <v>0</v>
      </c>
      <c r="N20" s="17">
        <v>0</v>
      </c>
      <c r="O20" s="22">
        <v>0</v>
      </c>
      <c r="P20" s="23">
        <v>32134791</v>
      </c>
      <c r="Q20" s="24">
        <v>0</v>
      </c>
    </row>
    <row r="21" spans="1:17" ht="15.75" customHeight="1" thickBot="1" x14ac:dyDescent="0.25">
      <c r="A21" s="50" t="s">
        <v>56</v>
      </c>
      <c r="B21" s="51"/>
      <c r="C21" s="26">
        <f>SUM(C5:C20)</f>
        <v>3873457459</v>
      </c>
      <c r="D21" s="26">
        <f t="shared" ref="D21:Q21" si="2">SUM(D5:D20)</f>
        <v>1058482542</v>
      </c>
      <c r="E21" s="26">
        <f t="shared" si="2"/>
        <v>668797191</v>
      </c>
      <c r="F21" s="26">
        <f t="shared" si="2"/>
        <v>257317467</v>
      </c>
      <c r="G21" s="26">
        <f t="shared" si="2"/>
        <v>884998923</v>
      </c>
      <c r="H21" s="26">
        <f t="shared" si="2"/>
        <v>221249733</v>
      </c>
      <c r="I21" s="26">
        <f t="shared" si="2"/>
        <v>2319661345</v>
      </c>
      <c r="J21" s="26">
        <f t="shared" si="2"/>
        <v>579915342</v>
      </c>
      <c r="K21" s="26">
        <f t="shared" si="2"/>
        <v>430124004</v>
      </c>
      <c r="L21" s="26">
        <f t="shared" si="2"/>
        <v>884998923</v>
      </c>
      <c r="M21" s="26">
        <f t="shared" si="2"/>
        <v>221249730.75</v>
      </c>
      <c r="N21" s="26">
        <f t="shared" si="2"/>
        <v>0</v>
      </c>
      <c r="O21" s="26">
        <f t="shared" si="2"/>
        <v>0</v>
      </c>
      <c r="P21" s="26">
        <v>320000000</v>
      </c>
      <c r="Q21" s="26">
        <f t="shared" si="2"/>
        <v>0</v>
      </c>
    </row>
    <row r="24" spans="1:17" x14ac:dyDescent="0.2">
      <c r="D24" s="25"/>
      <c r="E24" s="25"/>
    </row>
    <row r="27" spans="1:17" x14ac:dyDescent="0.2">
      <c r="L27" s="44"/>
    </row>
  </sheetData>
  <sortState ref="A4:P34">
    <sortCondition ref="A2:A34"/>
  </sortState>
  <mergeCells count="14">
    <mergeCell ref="L2:M2"/>
    <mergeCell ref="N2:O2"/>
    <mergeCell ref="P2:Q2"/>
    <mergeCell ref="A21:B21"/>
    <mergeCell ref="A1:A3"/>
    <mergeCell ref="B1:B3"/>
    <mergeCell ref="C1:J1"/>
    <mergeCell ref="K1:K2"/>
    <mergeCell ref="L1:M1"/>
    <mergeCell ref="N1:Q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3" orientation="landscape" r:id="rId1"/>
  <headerFooter>
    <oddHeader>&amp;LMinisterstwo Finansów
Departament ST&amp;CPLAN I  ŚRODKI PRZEKAZANE WOJEWÓDZTWOM
za pierwszy kwartał 2022 r.&amp;RWarszawa, 15 .04.2022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98F8D-6CB6-4FC1-BA11-3A7E117DFEED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kwartał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Przybylski Marcin</cp:lastModifiedBy>
  <cp:lastPrinted>2022-04-19T08:52:20Z</cp:lastPrinted>
  <dcterms:created xsi:type="dcterms:W3CDTF">2012-04-14T08:14:14Z</dcterms:created>
  <dcterms:modified xsi:type="dcterms:W3CDTF">2022-04-21T12:57:03Z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MF\alpa;Lewosińska Paulina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MF\S-1-5-21-1525952054-1005573771-2909822258-6645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